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35" windowWidth="15465" windowHeight="4995" activeTab="0"/>
  </bookViews>
  <sheets>
    <sheet name="Remate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<sst xmlns="http://schemas.openxmlformats.org/spreadsheetml/2006/main" count="54" uniqueCount="33">
  <si>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Invernada y Cria</t>
  </si>
  <si>
    <t>Vacas secas</t>
  </si>
  <si>
    <t>Vacas c\ternero al pie</t>
  </si>
  <si>
    <t>Vacas c\preñez garantida</t>
  </si>
  <si>
    <t>Vaquillonas</t>
  </si>
  <si>
    <t>Vaquillonas c/preñez garantida</t>
  </si>
  <si>
    <t>Novillitos</t>
  </si>
  <si>
    <t>Novillos</t>
  </si>
  <si>
    <t>Terneros</t>
  </si>
  <si>
    <t>Terneras</t>
  </si>
  <si>
    <t>Toros-Torunos-Buey</t>
  </si>
  <si>
    <t>Faena</t>
  </si>
  <si>
    <t>Vacas</t>
  </si>
  <si>
    <t>Elaboración: Dirección General de Estadística y Censos.</t>
  </si>
  <si>
    <t>Fuente: Consignatarias de Hacienda.</t>
  </si>
  <si>
    <t>Especie y finalidad</t>
  </si>
  <si>
    <t>Estadística mensual de ganado comercializado en remates ferias por especie, categoría y finalidad</t>
  </si>
  <si>
    <t>TOTAL BOVINOS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</si>
  <si>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</si>
  <si>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</si>
  <si>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</si>
  <si>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</si>
  <si>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</si>
  <si>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</si>
  <si>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</si>
  <si>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</si>
  <si>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</si>
  <si>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</si>
  <si>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</si>
  <si>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</si>
  <si>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</si>
  <si>
    <t>Período 2010 - Provincia de La Pampa</t>
  </si>
  <si>
    <t>Total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</si>
</sst>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\ #,##0;\-#,##0;&quot;-&quot;;@\ "/>
    <numFmt numFmtId="173" formatCode="_ * #,##0_ ;_ * \-#,##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mbria"/>
      <family val="1"/>
    </font>
    <font>
      <sz val="16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3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3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4" fillId="32" borderId="0" xfId="52" applyFont="1" applyFill="1">
      <alignment/>
      <protection/>
    </xf>
    <xf numFmtId="0" fontId="20" fillId="32" borderId="0" xfId="52" applyFont="1" applyFill="1">
      <alignment/>
      <protection/>
    </xf>
    <xf numFmtId="0" fontId="45" fillId="32" borderId="0" xfId="52" applyFont="1" applyFill="1">
      <alignment/>
      <protection/>
    </xf>
    <xf numFmtId="0" fontId="22" fillId="32" borderId="0" xfId="0" applyFont="1" applyFill="1" applyAlignment="1">
      <alignment/>
    </xf>
    <xf numFmtId="0" fontId="23" fillId="32" borderId="0" xfId="0" applyFont="1" applyFill="1" applyAlignment="1" applyProtection="1">
      <alignment vertical="center" wrapText="1"/>
      <protection/>
    </xf>
    <xf numFmtId="0" fontId="23" fillId="32" borderId="0" xfId="0" applyFont="1" applyFill="1" applyAlignment="1">
      <alignment/>
    </xf>
    <xf numFmtId="0" fontId="22" fillId="32" borderId="0" xfId="0" applyFont="1" applyFill="1" applyBorder="1" applyAlignment="1" applyProtection="1">
      <alignment horizontal="left" vertical="center"/>
      <protection/>
    </xf>
    <xf numFmtId="172" fontId="22" fillId="32" borderId="0" xfId="0" applyNumberFormat="1" applyFont="1" applyFill="1" applyBorder="1" applyAlignment="1" applyProtection="1">
      <alignment horizontal="left" vertical="center"/>
      <protection/>
    </xf>
    <xf numFmtId="3" fontId="22" fillId="32" borderId="0" xfId="0" applyNumberFormat="1" applyFont="1" applyFill="1" applyBorder="1" applyAlignment="1" applyProtection="1">
      <alignment horizontal="left" vertical="center"/>
      <protection/>
    </xf>
    <xf numFmtId="0" fontId="22" fillId="32" borderId="0" xfId="0" applyFont="1" applyFill="1" applyBorder="1" applyAlignment="1">
      <alignment/>
    </xf>
    <xf numFmtId="0" fontId="22" fillId="32" borderId="0" xfId="0" applyFont="1" applyFill="1" applyAlignment="1" applyProtection="1">
      <alignment/>
      <protection/>
    </xf>
    <xf numFmtId="3" fontId="22" fillId="32" borderId="0" xfId="0" applyNumberFormat="1" applyFont="1" applyFill="1" applyAlignment="1" applyProtection="1">
      <alignment/>
      <protection/>
    </xf>
    <xf numFmtId="10" fontId="22" fillId="32" borderId="0" xfId="0" applyNumberFormat="1" applyFont="1" applyFill="1" applyAlignment="1" applyProtection="1">
      <alignment/>
      <protection/>
    </xf>
    <xf numFmtId="0" fontId="22" fillId="32" borderId="0" xfId="0" applyFont="1" applyFill="1" applyAlignment="1" applyProtection="1">
      <alignment vertical="center"/>
      <protection/>
    </xf>
    <xf numFmtId="172" fontId="22" fillId="32" borderId="0" xfId="0" applyNumberFormat="1" applyFont="1" applyFill="1" applyAlignment="1" applyProtection="1">
      <alignment vertical="center"/>
      <protection/>
    </xf>
    <xf numFmtId="0" fontId="24" fillId="32" borderId="0" xfId="0" applyFont="1" applyFill="1" applyBorder="1" applyAlignment="1" applyProtection="1">
      <alignment horizontal="left" vertical="center"/>
      <protection/>
    </xf>
    <xf numFmtId="0" fontId="22" fillId="32" borderId="0" xfId="0" applyFont="1" applyFill="1" applyAlignment="1" applyProtection="1">
      <alignment horizontal="center"/>
      <protection/>
    </xf>
    <xf numFmtId="3" fontId="22" fillId="32" borderId="0" xfId="0" applyNumberFormat="1" applyFont="1" applyFill="1" applyAlignment="1" applyProtection="1">
      <alignment horizontal="center"/>
      <protection/>
    </xf>
    <xf numFmtId="0" fontId="22" fillId="32" borderId="0" xfId="0" applyFont="1" applyFill="1" applyAlignment="1">
      <alignment horizontal="center"/>
    </xf>
    <xf numFmtId="172" fontId="25" fillId="33" borderId="10" xfId="0" applyNumberFormat="1" applyFont="1" applyFill="1" applyBorder="1" applyAlignment="1" applyProtection="1">
      <alignment horizontal="center" vertical="center"/>
      <protection/>
    </xf>
    <xf numFmtId="172" fontId="25" fillId="33" borderId="11" xfId="0" applyNumberFormat="1" applyFont="1" applyFill="1" applyBorder="1" applyAlignment="1" applyProtection="1">
      <alignment horizontal="center" vertical="center"/>
      <protection/>
    </xf>
    <xf numFmtId="17" fontId="46" fillId="34" borderId="12" xfId="0" applyNumberFormat="1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3" fontId="25" fillId="33" borderId="14" xfId="0" applyNumberFormat="1" applyFont="1" applyFill="1" applyBorder="1" applyAlignment="1" applyProtection="1">
      <alignment horizontal="center" vertical="center"/>
      <protection/>
    </xf>
    <xf numFmtId="3" fontId="22" fillId="35" borderId="15" xfId="0" applyNumberFormat="1" applyFont="1" applyFill="1" applyBorder="1" applyAlignment="1" applyProtection="1">
      <alignment horizontal="left" vertical="center"/>
      <protection/>
    </xf>
    <xf numFmtId="0" fontId="22" fillId="35" borderId="15" xfId="0" applyFont="1" applyFill="1" applyBorder="1" applyAlignment="1" applyProtection="1">
      <alignment vertical="center"/>
      <protection/>
    </xf>
    <xf numFmtId="3" fontId="22" fillId="35" borderId="16" xfId="0" applyNumberFormat="1" applyFont="1" applyFill="1" applyBorder="1" applyAlignment="1" applyProtection="1">
      <alignment horizontal="left" vertical="center"/>
      <protection/>
    </xf>
    <xf numFmtId="17" fontId="46" fillId="34" borderId="17" xfId="0" applyNumberFormat="1" applyFont="1" applyFill="1" applyBorder="1" applyAlignment="1" applyProtection="1">
      <alignment horizontal="center" vertical="center"/>
      <protection/>
    </xf>
    <xf numFmtId="172" fontId="25" fillId="33" borderId="18" xfId="0" applyNumberFormat="1" applyFont="1" applyFill="1" applyBorder="1" applyAlignment="1" applyProtection="1">
      <alignment horizontal="center" vertical="center"/>
      <protection/>
    </xf>
    <xf numFmtId="0" fontId="46" fillId="34" borderId="19" xfId="0" applyNumberFormat="1" applyFont="1" applyFill="1" applyBorder="1" applyAlignment="1" applyProtection="1">
      <alignment horizontal="center" vertical="center" wrapText="1"/>
      <protection/>
    </xf>
    <xf numFmtId="172" fontId="25" fillId="33" borderId="20" xfId="0" applyNumberFormat="1" applyFont="1" applyFill="1" applyBorder="1" applyAlignment="1" applyProtection="1">
      <alignment horizontal="center" vertical="center"/>
      <protection/>
    </xf>
    <xf numFmtId="3" fontId="22" fillId="33" borderId="21" xfId="0" applyNumberFormat="1" applyFont="1" applyFill="1" applyBorder="1" applyAlignment="1" applyProtection="1">
      <alignment horizontal="left" vertical="center"/>
      <protection/>
    </xf>
    <xf numFmtId="172" fontId="22" fillId="33" borderId="22" xfId="0" applyNumberFormat="1" applyFont="1" applyFill="1" applyBorder="1" applyAlignment="1" applyProtection="1">
      <alignment horizontal="right" vertical="center"/>
      <protection/>
    </xf>
    <xf numFmtId="172" fontId="22" fillId="33" borderId="23" xfId="0" applyNumberFormat="1" applyFont="1" applyFill="1" applyBorder="1" applyAlignment="1" applyProtection="1">
      <alignment horizontal="right" vertical="center"/>
      <protection/>
    </xf>
    <xf numFmtId="172" fontId="22" fillId="33" borderId="24" xfId="0" applyNumberFormat="1" applyFont="1" applyFill="1" applyBorder="1" applyAlignment="1" applyProtection="1">
      <alignment horizontal="right" vertical="center"/>
      <protection/>
    </xf>
    <xf numFmtId="172" fontId="22" fillId="33" borderId="25" xfId="0" applyNumberFormat="1" applyFont="1" applyFill="1" applyBorder="1" applyAlignment="1" applyProtection="1">
      <alignment horizontal="right" vertical="center"/>
      <protection/>
    </xf>
    <xf numFmtId="172" fontId="22" fillId="35" borderId="26" xfId="0" applyNumberFormat="1" applyFont="1" applyFill="1" applyBorder="1" applyAlignment="1" applyProtection="1">
      <alignment horizontal="right" vertical="center"/>
      <protection locked="0"/>
    </xf>
    <xf numFmtId="172" fontId="22" fillId="35" borderId="27" xfId="0" applyNumberFormat="1" applyFont="1" applyFill="1" applyBorder="1" applyAlignment="1" applyProtection="1">
      <alignment horizontal="right" vertical="center"/>
      <protection locked="0"/>
    </xf>
    <xf numFmtId="172" fontId="22" fillId="35" borderId="28" xfId="0" applyNumberFormat="1" applyFont="1" applyFill="1" applyBorder="1" applyAlignment="1" applyProtection="1">
      <alignment horizontal="right" vertical="center"/>
      <protection locked="0"/>
    </xf>
    <xf numFmtId="3" fontId="22" fillId="33" borderId="15" xfId="0" applyNumberFormat="1" applyFont="1" applyFill="1" applyBorder="1" applyAlignment="1" applyProtection="1">
      <alignment horizontal="left" vertical="center"/>
      <protection/>
    </xf>
    <xf numFmtId="172" fontId="22" fillId="33" borderId="29" xfId="0" applyNumberFormat="1" applyFont="1" applyFill="1" applyBorder="1" applyAlignment="1" applyProtection="1">
      <alignment horizontal="right" vertical="center"/>
      <protection/>
    </xf>
    <xf numFmtId="172" fontId="22" fillId="33" borderId="26" xfId="0" applyNumberFormat="1" applyFont="1" applyFill="1" applyBorder="1" applyAlignment="1" applyProtection="1">
      <alignment horizontal="right" vertical="center"/>
      <protection/>
    </xf>
    <xf numFmtId="172" fontId="22" fillId="33" borderId="27" xfId="0" applyNumberFormat="1" applyFont="1" applyFill="1" applyBorder="1" applyAlignment="1" applyProtection="1">
      <alignment horizontal="right" vertical="center"/>
      <protection/>
    </xf>
    <xf numFmtId="172" fontId="22" fillId="33" borderId="28" xfId="0" applyNumberFormat="1" applyFont="1" applyFill="1" applyBorder="1" applyAlignment="1" applyProtection="1">
      <alignment horizontal="right" vertical="center"/>
      <protection/>
    </xf>
    <xf numFmtId="172" fontId="22" fillId="35" borderId="30" xfId="0" applyNumberFormat="1" applyFont="1" applyFill="1" applyBorder="1" applyAlignment="1" applyProtection="1">
      <alignment horizontal="right" vertical="center"/>
      <protection locked="0"/>
    </xf>
    <xf numFmtId="172" fontId="22" fillId="35" borderId="31" xfId="0" applyNumberFormat="1" applyFont="1" applyFill="1" applyBorder="1" applyAlignment="1" applyProtection="1">
      <alignment horizontal="right" vertical="center"/>
      <protection locked="0"/>
    </xf>
    <xf numFmtId="172" fontId="22" fillId="35" borderId="32" xfId="0" applyNumberFormat="1" applyFont="1" applyFill="1" applyBorder="1" applyAlignment="1" applyProtection="1">
      <alignment horizontal="right" vertical="center"/>
      <protection locked="0"/>
    </xf>
    <xf numFmtId="172" fontId="22" fillId="35" borderId="29" xfId="0" applyNumberFormat="1" applyFont="1" applyFill="1" applyBorder="1" applyAlignment="1" applyProtection="1">
      <alignment horizontal="right" vertical="center"/>
      <protection/>
    </xf>
    <xf numFmtId="172" fontId="22" fillId="35" borderId="33" xfId="0" applyNumberFormat="1" applyFont="1" applyFill="1" applyBorder="1" applyAlignment="1" applyProtection="1">
      <alignment horizontal="right" vertical="center"/>
      <protection/>
    </xf>
    <xf numFmtId="0" fontId="24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66675</xdr:rowOff>
    </xdr:to>
    <xdr:pic>
      <xdr:nvPicPr>
        <xdr:cNvPr id="1" name="Picture" descr="C:\Users\cferrero\AppData\Local\Microsoft\Windows\Temporary Internet Files\Content.Outlook\VAW29G7Z\LOGO MINISTE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114300</xdr:rowOff>
    </xdr:from>
    <xdr:to>
      <xdr:col>9</xdr:col>
      <xdr:colOff>504825</xdr:colOff>
      <xdr:row>4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14300"/>
          <a:ext cx="2647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42"/>
  <sheetViews>
    <sheetView tabSelected="1" zoomScale="90" zoomScaleNormal="90" zoomScalePageLayoutView="0" workbookViewId="0" topLeftCell="A1">
      <selection activeCell="N40" sqref="A33:N40"/>
    </sheetView>
  </sheetViews>
  <sheetFormatPr defaultColWidth="11.421875" defaultRowHeight="12.75"/>
  <cols>
    <col min="1" max="1" width="35.8515625" style="4" customWidth="1"/>
    <col min="2" max="2" width="13.28125" style="4" customWidth="1"/>
    <col min="3" max="3" width="9.00390625" style="4" bestFit="1" customWidth="1"/>
    <col min="4" max="4" width="8.57421875" style="4" bestFit="1" customWidth="1"/>
    <col min="5" max="5" width="9.57421875" style="4" bestFit="1" customWidth="1"/>
    <col min="6" max="6" width="8.8515625" style="4" customWidth="1"/>
    <col min="7" max="7" width="8.57421875" style="4" bestFit="1" customWidth="1"/>
    <col min="8" max="8" width="8.7109375" style="4" customWidth="1"/>
    <col min="9" max="9" width="9.00390625" style="4" customWidth="1"/>
    <col min="10" max="10" width="9.00390625" style="4" bestFit="1" customWidth="1"/>
    <col min="11" max="14" width="8.57421875" style="4" bestFit="1" customWidth="1"/>
    <col min="15" max="15" width="11.421875" style="4" customWidth="1"/>
    <col min="16" max="23" width="11.421875" style="4" hidden="1" customWidth="1"/>
    <col min="24" max="16384" width="11.421875" style="4" customWidth="1"/>
  </cols>
  <sheetData>
    <row r="1" ht="12.75"/>
    <row r="2" ht="12.75"/>
    <row r="3" ht="12.75"/>
    <row r="4" ht="12.75"/>
    <row r="5" ht="12.75"/>
    <row r="6" ht="12.75"/>
    <row r="8" ht="20.25">
      <c r="A8" s="1" t="s">
        <v>16</v>
      </c>
    </row>
    <row r="9" spans="1:18" s="6" customFormat="1" ht="15.75" customHeight="1">
      <c r="A9" s="2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3" ht="12.75">
      <c r="A10" s="7"/>
      <c r="B10" s="7"/>
      <c r="C10" s="8"/>
      <c r="D10" s="7"/>
      <c r="E10" s="7"/>
      <c r="F10" s="7"/>
      <c r="G10" s="7"/>
      <c r="H10" s="9"/>
      <c r="I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3.5" thickBot="1">
      <c r="A11" s="1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19" customFormat="1" ht="28.5" customHeight="1" thickBot="1">
      <c r="A12" s="23" t="s">
        <v>15</v>
      </c>
      <c r="B12" s="30" t="s">
        <v>32</v>
      </c>
      <c r="C12" s="28" t="s">
        <v>18</v>
      </c>
      <c r="D12" s="22" t="s">
        <v>19</v>
      </c>
      <c r="E12" s="28" t="s">
        <v>20</v>
      </c>
      <c r="F12" s="22" t="s">
        <v>21</v>
      </c>
      <c r="G12" s="28" t="s">
        <v>22</v>
      </c>
      <c r="H12" s="22" t="s">
        <v>23</v>
      </c>
      <c r="I12" s="28" t="s">
        <v>24</v>
      </c>
      <c r="J12" s="22" t="s">
        <v>25</v>
      </c>
      <c r="K12" s="28" t="s">
        <v>26</v>
      </c>
      <c r="L12" s="22" t="s">
        <v>27</v>
      </c>
      <c r="M12" s="28" t="s">
        <v>28</v>
      </c>
      <c r="N12" s="22" t="s">
        <v>29</v>
      </c>
      <c r="O12" s="17"/>
      <c r="P12" s="17"/>
      <c r="Q12" s="18"/>
      <c r="R12" s="17"/>
      <c r="S12" s="18"/>
      <c r="T12" s="17"/>
      <c r="U12" s="17"/>
      <c r="V12" s="17"/>
      <c r="W12" s="17"/>
    </row>
    <row r="13" spans="1:23" ht="15" thickBot="1">
      <c r="A13" s="24" t="s">
        <v>17</v>
      </c>
      <c r="B13" s="31">
        <f>B14+B25</f>
        <v>251197</v>
      </c>
      <c r="C13" s="29">
        <f aca="true" t="shared" si="0" ref="C13:M13">+C14+C25</f>
        <v>14383</v>
      </c>
      <c r="D13" s="20">
        <f t="shared" si="0"/>
        <v>17854</v>
      </c>
      <c r="E13" s="20">
        <f t="shared" si="0"/>
        <v>17582</v>
      </c>
      <c r="F13" s="20">
        <f t="shared" si="0"/>
        <v>28652</v>
      </c>
      <c r="G13" s="20">
        <f t="shared" si="0"/>
        <v>35577</v>
      </c>
      <c r="H13" s="20">
        <f t="shared" si="0"/>
        <v>26054</v>
      </c>
      <c r="I13" s="20">
        <f t="shared" si="0"/>
        <v>19051</v>
      </c>
      <c r="J13" s="20">
        <f t="shared" si="0"/>
        <v>18807</v>
      </c>
      <c r="K13" s="20">
        <f t="shared" si="0"/>
        <v>24572</v>
      </c>
      <c r="L13" s="20">
        <f t="shared" si="0"/>
        <v>18202</v>
      </c>
      <c r="M13" s="20">
        <f t="shared" si="0"/>
        <v>17260</v>
      </c>
      <c r="N13" s="21">
        <f>+N14+N25</f>
        <v>13203</v>
      </c>
      <c r="O13" s="11"/>
      <c r="P13" s="12"/>
      <c r="Q13" s="11"/>
      <c r="R13" s="13"/>
      <c r="S13" s="13"/>
      <c r="T13" s="13"/>
      <c r="U13" s="12"/>
      <c r="V13" s="11"/>
      <c r="W13" s="11"/>
    </row>
    <row r="14" spans="1:23" ht="12.75">
      <c r="A14" s="32" t="s">
        <v>0</v>
      </c>
      <c r="B14" s="33">
        <f aca="true" t="shared" si="1" ref="B14:N14">SUM(B15:B24)</f>
        <v>218415</v>
      </c>
      <c r="C14" s="34">
        <f t="shared" si="1"/>
        <v>11676</v>
      </c>
      <c r="D14" s="35">
        <f t="shared" si="1"/>
        <v>15721</v>
      </c>
      <c r="E14" s="35">
        <f t="shared" si="1"/>
        <v>15076</v>
      </c>
      <c r="F14" s="35">
        <f t="shared" si="1"/>
        <v>26543</v>
      </c>
      <c r="G14" s="35">
        <f t="shared" si="1"/>
        <v>32975</v>
      </c>
      <c r="H14" s="35">
        <f t="shared" si="1"/>
        <v>23718</v>
      </c>
      <c r="I14" s="35">
        <f t="shared" si="1"/>
        <v>15729</v>
      </c>
      <c r="J14" s="35">
        <f t="shared" si="1"/>
        <v>16701</v>
      </c>
      <c r="K14" s="35">
        <f t="shared" si="1"/>
        <v>18944</v>
      </c>
      <c r="L14" s="35">
        <f t="shared" si="1"/>
        <v>15647</v>
      </c>
      <c r="M14" s="35">
        <f t="shared" si="1"/>
        <v>14786</v>
      </c>
      <c r="N14" s="36">
        <f t="shared" si="1"/>
        <v>10899</v>
      </c>
      <c r="O14" s="11"/>
      <c r="P14" s="12"/>
      <c r="Q14" s="11"/>
      <c r="R14" s="13"/>
      <c r="S14" s="13"/>
      <c r="T14" s="13"/>
      <c r="U14" s="12"/>
      <c r="V14" s="13"/>
      <c r="W14" s="11"/>
    </row>
    <row r="15" spans="1:23" ht="12.75">
      <c r="A15" s="25" t="s">
        <v>1</v>
      </c>
      <c r="B15" s="48">
        <f>SUM(C15:N15)</f>
        <v>26230</v>
      </c>
      <c r="C15" s="37">
        <v>1273</v>
      </c>
      <c r="D15" s="38">
        <v>1936</v>
      </c>
      <c r="E15" s="38">
        <v>2796</v>
      </c>
      <c r="F15" s="38">
        <v>3030</v>
      </c>
      <c r="G15" s="38">
        <v>4285</v>
      </c>
      <c r="H15" s="38">
        <v>3837</v>
      </c>
      <c r="I15" s="38">
        <v>2627</v>
      </c>
      <c r="J15" s="38">
        <v>1564</v>
      </c>
      <c r="K15" s="38">
        <v>1416</v>
      </c>
      <c r="L15" s="38">
        <v>1344</v>
      </c>
      <c r="M15" s="38">
        <v>1123</v>
      </c>
      <c r="N15" s="39">
        <v>999</v>
      </c>
      <c r="O15" s="11"/>
      <c r="P15" s="11"/>
      <c r="Q15" s="11"/>
      <c r="R15" s="11"/>
      <c r="S15" s="11"/>
      <c r="T15" s="11"/>
      <c r="U15" s="12"/>
      <c r="V15" s="13"/>
      <c r="W15" s="11"/>
    </row>
    <row r="16" spans="1:23" ht="12.75">
      <c r="A16" s="26" t="s">
        <v>2</v>
      </c>
      <c r="B16" s="48">
        <f aca="true" t="shared" si="2" ref="B16:B24">SUM(C16:N16)</f>
        <v>7719</v>
      </c>
      <c r="C16" s="37">
        <v>1030</v>
      </c>
      <c r="D16" s="38">
        <v>1231</v>
      </c>
      <c r="E16" s="38">
        <v>774</v>
      </c>
      <c r="F16" s="38">
        <v>634</v>
      </c>
      <c r="G16" s="38">
        <v>549</v>
      </c>
      <c r="H16" s="38">
        <v>367</v>
      </c>
      <c r="I16" s="38">
        <v>36</v>
      </c>
      <c r="J16" s="38">
        <v>203</v>
      </c>
      <c r="K16" s="38">
        <v>93</v>
      </c>
      <c r="L16" s="38">
        <v>694</v>
      </c>
      <c r="M16" s="38">
        <v>1109</v>
      </c>
      <c r="N16" s="39">
        <v>999</v>
      </c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25" t="s">
        <v>3</v>
      </c>
      <c r="B17" s="48">
        <f t="shared" si="2"/>
        <v>5841</v>
      </c>
      <c r="C17" s="37">
        <v>7</v>
      </c>
      <c r="D17" s="38">
        <v>24</v>
      </c>
      <c r="E17" s="38">
        <v>228</v>
      </c>
      <c r="F17" s="38">
        <v>564</v>
      </c>
      <c r="G17" s="38">
        <v>762</v>
      </c>
      <c r="H17" s="38">
        <v>1146</v>
      </c>
      <c r="I17" s="38">
        <v>662</v>
      </c>
      <c r="J17" s="38">
        <v>655</v>
      </c>
      <c r="K17" s="38">
        <v>672</v>
      </c>
      <c r="L17" s="38">
        <v>723</v>
      </c>
      <c r="M17" s="38">
        <v>224</v>
      </c>
      <c r="N17" s="39">
        <v>174</v>
      </c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26" t="s">
        <v>4</v>
      </c>
      <c r="B18" s="48">
        <f t="shared" si="2"/>
        <v>12369</v>
      </c>
      <c r="C18" s="37">
        <v>550</v>
      </c>
      <c r="D18" s="38">
        <v>1434</v>
      </c>
      <c r="E18" s="38">
        <v>889</v>
      </c>
      <c r="F18" s="38">
        <v>1550</v>
      </c>
      <c r="G18" s="38">
        <v>997</v>
      </c>
      <c r="H18" s="38">
        <v>1443</v>
      </c>
      <c r="I18" s="38">
        <v>853</v>
      </c>
      <c r="J18" s="38">
        <v>1037</v>
      </c>
      <c r="K18" s="38">
        <v>1282</v>
      </c>
      <c r="L18" s="38">
        <v>1019</v>
      </c>
      <c r="M18" s="38">
        <v>559</v>
      </c>
      <c r="N18" s="39">
        <v>756</v>
      </c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25" t="s">
        <v>5</v>
      </c>
      <c r="B19" s="48">
        <f t="shared" si="2"/>
        <v>821</v>
      </c>
      <c r="C19" s="37" t="s">
        <v>30</v>
      </c>
      <c r="D19" s="38" t="s">
        <v>30</v>
      </c>
      <c r="E19" s="38" t="s">
        <v>30</v>
      </c>
      <c r="F19" s="38">
        <v>17</v>
      </c>
      <c r="G19" s="38">
        <v>20</v>
      </c>
      <c r="H19" s="38">
        <v>48</v>
      </c>
      <c r="I19" s="38">
        <v>22</v>
      </c>
      <c r="J19" s="38">
        <v>30</v>
      </c>
      <c r="K19" s="38">
        <v>314</v>
      </c>
      <c r="L19" s="38">
        <v>249</v>
      </c>
      <c r="M19" s="38">
        <v>112</v>
      </c>
      <c r="N19" s="39">
        <v>9</v>
      </c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26" t="s">
        <v>6</v>
      </c>
      <c r="B20" s="48">
        <f t="shared" si="2"/>
        <v>13725</v>
      </c>
      <c r="C20" s="37">
        <v>642</v>
      </c>
      <c r="D20" s="38">
        <v>964</v>
      </c>
      <c r="E20" s="38">
        <v>664</v>
      </c>
      <c r="F20" s="38">
        <v>1366</v>
      </c>
      <c r="G20" s="38">
        <v>1282</v>
      </c>
      <c r="H20" s="38">
        <v>1628</v>
      </c>
      <c r="I20" s="38">
        <v>690</v>
      </c>
      <c r="J20" s="38">
        <v>944</v>
      </c>
      <c r="K20" s="38">
        <v>1546</v>
      </c>
      <c r="L20" s="38">
        <v>1042</v>
      </c>
      <c r="M20" s="38">
        <v>1615</v>
      </c>
      <c r="N20" s="39">
        <v>1342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25" t="s">
        <v>7</v>
      </c>
      <c r="B21" s="48">
        <f t="shared" si="2"/>
        <v>11993</v>
      </c>
      <c r="C21" s="37">
        <v>745</v>
      </c>
      <c r="D21" s="38">
        <v>745</v>
      </c>
      <c r="E21" s="38">
        <v>556</v>
      </c>
      <c r="F21" s="38">
        <v>1308</v>
      </c>
      <c r="G21" s="38">
        <v>1507</v>
      </c>
      <c r="H21" s="38">
        <v>887</v>
      </c>
      <c r="I21" s="38">
        <v>1302</v>
      </c>
      <c r="J21" s="38">
        <v>1458</v>
      </c>
      <c r="K21" s="38">
        <v>1043</v>
      </c>
      <c r="L21" s="38">
        <v>740</v>
      </c>
      <c r="M21" s="38">
        <v>902</v>
      </c>
      <c r="N21" s="39">
        <v>800</v>
      </c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26" t="s">
        <v>8</v>
      </c>
      <c r="B22" s="48">
        <f t="shared" si="2"/>
        <v>81450</v>
      </c>
      <c r="C22" s="37">
        <v>3644</v>
      </c>
      <c r="D22" s="38">
        <v>5943</v>
      </c>
      <c r="E22" s="38">
        <v>6296</v>
      </c>
      <c r="F22" s="38">
        <v>11212</v>
      </c>
      <c r="G22" s="38">
        <v>14272</v>
      </c>
      <c r="H22" s="38">
        <v>9069</v>
      </c>
      <c r="I22" s="38">
        <v>5059</v>
      </c>
      <c r="J22" s="38">
        <v>5761</v>
      </c>
      <c r="K22" s="38">
        <v>6344</v>
      </c>
      <c r="L22" s="38">
        <v>5512</v>
      </c>
      <c r="M22" s="38">
        <v>4756</v>
      </c>
      <c r="N22" s="39">
        <v>3582</v>
      </c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25" t="s">
        <v>9</v>
      </c>
      <c r="B23" s="48">
        <f t="shared" si="2"/>
        <v>55135</v>
      </c>
      <c r="C23" s="37">
        <v>3725</v>
      </c>
      <c r="D23" s="38">
        <v>3208</v>
      </c>
      <c r="E23" s="38">
        <v>2767</v>
      </c>
      <c r="F23" s="38">
        <v>6650</v>
      </c>
      <c r="G23" s="38">
        <v>8987</v>
      </c>
      <c r="H23" s="38">
        <v>5032</v>
      </c>
      <c r="I23" s="38">
        <v>4342</v>
      </c>
      <c r="J23" s="38">
        <v>4731</v>
      </c>
      <c r="K23" s="38">
        <v>5599</v>
      </c>
      <c r="L23" s="38">
        <v>3929</v>
      </c>
      <c r="M23" s="38">
        <v>4110</v>
      </c>
      <c r="N23" s="39">
        <v>2055</v>
      </c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26" t="s">
        <v>10</v>
      </c>
      <c r="B24" s="48">
        <f t="shared" si="2"/>
        <v>3132</v>
      </c>
      <c r="C24" s="37">
        <v>60</v>
      </c>
      <c r="D24" s="38">
        <v>236</v>
      </c>
      <c r="E24" s="38">
        <v>106</v>
      </c>
      <c r="F24" s="38">
        <v>212</v>
      </c>
      <c r="G24" s="38">
        <v>314</v>
      </c>
      <c r="H24" s="38">
        <v>261</v>
      </c>
      <c r="I24" s="38">
        <v>136</v>
      </c>
      <c r="J24" s="38">
        <v>318</v>
      </c>
      <c r="K24" s="38">
        <v>635</v>
      </c>
      <c r="L24" s="38">
        <v>395</v>
      </c>
      <c r="M24" s="38">
        <v>276</v>
      </c>
      <c r="N24" s="39">
        <v>183</v>
      </c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40" t="s">
        <v>11</v>
      </c>
      <c r="B25" s="41">
        <f>SUM(B26:B32)</f>
        <v>32782</v>
      </c>
      <c r="C25" s="42">
        <f aca="true" t="shared" si="3" ref="C25:N25">SUM(C26:C32)</f>
        <v>2707</v>
      </c>
      <c r="D25" s="43">
        <f t="shared" si="3"/>
        <v>2133</v>
      </c>
      <c r="E25" s="43">
        <f t="shared" si="3"/>
        <v>2506</v>
      </c>
      <c r="F25" s="43">
        <f t="shared" si="3"/>
        <v>2109</v>
      </c>
      <c r="G25" s="43">
        <f t="shared" si="3"/>
        <v>2602</v>
      </c>
      <c r="H25" s="43">
        <f t="shared" si="3"/>
        <v>2336</v>
      </c>
      <c r="I25" s="43">
        <f t="shared" si="3"/>
        <v>3322</v>
      </c>
      <c r="J25" s="43">
        <f t="shared" si="3"/>
        <v>2106</v>
      </c>
      <c r="K25" s="43">
        <f t="shared" si="3"/>
        <v>5628</v>
      </c>
      <c r="L25" s="43">
        <f t="shared" si="3"/>
        <v>2555</v>
      </c>
      <c r="M25" s="43">
        <f t="shared" si="3"/>
        <v>2474</v>
      </c>
      <c r="N25" s="44">
        <f t="shared" si="3"/>
        <v>2304</v>
      </c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25" t="s">
        <v>12</v>
      </c>
      <c r="B26" s="48">
        <f>SUM(C26:N26)</f>
        <v>13771</v>
      </c>
      <c r="C26" s="37">
        <v>1177</v>
      </c>
      <c r="D26" s="38">
        <v>1167</v>
      </c>
      <c r="E26" s="38">
        <v>987</v>
      </c>
      <c r="F26" s="38">
        <v>1261</v>
      </c>
      <c r="G26" s="38">
        <v>1203</v>
      </c>
      <c r="H26" s="38">
        <v>1252</v>
      </c>
      <c r="I26" s="38">
        <v>1562</v>
      </c>
      <c r="J26" s="38">
        <v>1051</v>
      </c>
      <c r="K26" s="38">
        <v>870</v>
      </c>
      <c r="L26" s="38">
        <v>1255</v>
      </c>
      <c r="M26" s="38">
        <v>1214</v>
      </c>
      <c r="N26" s="39">
        <v>772</v>
      </c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26" t="s">
        <v>4</v>
      </c>
      <c r="B27" s="48">
        <f aca="true" t="shared" si="4" ref="B27:B32">SUM(C27:N27)</f>
        <v>4160</v>
      </c>
      <c r="C27" s="37">
        <v>355</v>
      </c>
      <c r="D27" s="38">
        <v>391</v>
      </c>
      <c r="E27" s="38">
        <v>496</v>
      </c>
      <c r="F27" s="38">
        <v>206</v>
      </c>
      <c r="G27" s="38">
        <v>406</v>
      </c>
      <c r="H27" s="38">
        <v>230</v>
      </c>
      <c r="I27" s="38">
        <v>350</v>
      </c>
      <c r="J27" s="38">
        <v>309</v>
      </c>
      <c r="K27" s="38">
        <v>436</v>
      </c>
      <c r="L27" s="38">
        <v>247</v>
      </c>
      <c r="M27" s="38">
        <v>329</v>
      </c>
      <c r="N27" s="39">
        <v>405</v>
      </c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25" t="s">
        <v>6</v>
      </c>
      <c r="B28" s="48">
        <f t="shared" si="4"/>
        <v>1116</v>
      </c>
      <c r="C28" s="37">
        <v>94</v>
      </c>
      <c r="D28" s="38">
        <v>89</v>
      </c>
      <c r="E28" s="38">
        <v>69</v>
      </c>
      <c r="F28" s="38">
        <v>18</v>
      </c>
      <c r="G28" s="38">
        <v>169</v>
      </c>
      <c r="H28" s="38">
        <v>138</v>
      </c>
      <c r="I28" s="38">
        <v>94</v>
      </c>
      <c r="J28" s="38">
        <v>56</v>
      </c>
      <c r="K28" s="38">
        <v>36</v>
      </c>
      <c r="L28" s="38">
        <v>84</v>
      </c>
      <c r="M28" s="38">
        <v>117</v>
      </c>
      <c r="N28" s="39">
        <v>152</v>
      </c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26" t="s">
        <v>7</v>
      </c>
      <c r="B29" s="48">
        <f t="shared" si="4"/>
        <v>7117</v>
      </c>
      <c r="C29" s="37">
        <v>601</v>
      </c>
      <c r="D29" s="38">
        <v>172</v>
      </c>
      <c r="E29" s="38">
        <v>592</v>
      </c>
      <c r="F29" s="38">
        <v>420</v>
      </c>
      <c r="G29" s="38">
        <v>530</v>
      </c>
      <c r="H29" s="38">
        <v>524</v>
      </c>
      <c r="I29" s="38">
        <v>1021</v>
      </c>
      <c r="J29" s="38">
        <v>473</v>
      </c>
      <c r="K29" s="38">
        <v>952</v>
      </c>
      <c r="L29" s="38">
        <v>681</v>
      </c>
      <c r="M29" s="38">
        <v>424</v>
      </c>
      <c r="N29" s="39">
        <v>727</v>
      </c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>
      <c r="A30" s="25" t="s">
        <v>8</v>
      </c>
      <c r="B30" s="48">
        <f t="shared" si="4"/>
        <v>1482</v>
      </c>
      <c r="C30" s="37">
        <v>5</v>
      </c>
      <c r="D30" s="38">
        <v>14</v>
      </c>
      <c r="E30" s="38" t="s">
        <v>30</v>
      </c>
      <c r="F30" s="38" t="s">
        <v>30</v>
      </c>
      <c r="G30" s="38" t="s">
        <v>30</v>
      </c>
      <c r="H30" s="38" t="s">
        <v>30</v>
      </c>
      <c r="I30" s="38" t="s">
        <v>30</v>
      </c>
      <c r="J30" s="38" t="s">
        <v>30</v>
      </c>
      <c r="K30" s="38">
        <v>1463</v>
      </c>
      <c r="L30" s="38" t="s">
        <v>30</v>
      </c>
      <c r="M30" s="38" t="s">
        <v>30</v>
      </c>
      <c r="N30" s="39" t="s">
        <v>30</v>
      </c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>
      <c r="A31" s="26" t="s">
        <v>9</v>
      </c>
      <c r="B31" s="48">
        <f t="shared" si="4"/>
        <v>2368</v>
      </c>
      <c r="C31" s="37">
        <v>234</v>
      </c>
      <c r="D31" s="38">
        <v>191</v>
      </c>
      <c r="E31" s="38">
        <v>208</v>
      </c>
      <c r="F31" s="38" t="s">
        <v>30</v>
      </c>
      <c r="G31" s="38" t="s">
        <v>30</v>
      </c>
      <c r="H31" s="38" t="s">
        <v>30</v>
      </c>
      <c r="I31" s="38">
        <v>31</v>
      </c>
      <c r="J31" s="38" t="s">
        <v>30</v>
      </c>
      <c r="K31" s="38">
        <v>1582</v>
      </c>
      <c r="L31" s="38">
        <v>62</v>
      </c>
      <c r="M31" s="38">
        <v>46</v>
      </c>
      <c r="N31" s="39">
        <v>14</v>
      </c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3.5" thickBot="1">
      <c r="A32" s="27" t="s">
        <v>10</v>
      </c>
      <c r="B32" s="49">
        <f t="shared" si="4"/>
        <v>2768</v>
      </c>
      <c r="C32" s="45">
        <v>241</v>
      </c>
      <c r="D32" s="46">
        <v>109</v>
      </c>
      <c r="E32" s="46">
        <v>154</v>
      </c>
      <c r="F32" s="46">
        <v>204</v>
      </c>
      <c r="G32" s="46">
        <v>294</v>
      </c>
      <c r="H32" s="46">
        <v>192</v>
      </c>
      <c r="I32" s="46">
        <v>264</v>
      </c>
      <c r="J32" s="46">
        <v>217</v>
      </c>
      <c r="K32" s="46">
        <v>289</v>
      </c>
      <c r="L32" s="46">
        <v>226</v>
      </c>
      <c r="M32" s="46">
        <v>344</v>
      </c>
      <c r="N32" s="47">
        <v>234</v>
      </c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>
      <c r="A34" s="3" t="s">
        <v>14</v>
      </c>
      <c r="B34" s="16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>
      <c r="A35" s="3" t="s">
        <v>13</v>
      </c>
      <c r="O35" s="11"/>
      <c r="P35" s="11"/>
      <c r="Q35" s="11"/>
      <c r="R35" s="11"/>
      <c r="S35" s="11"/>
      <c r="T35" s="11"/>
      <c r="U35" s="11"/>
      <c r="V35" s="11"/>
      <c r="W35" s="11"/>
    </row>
    <row r="36" spans="15:23" ht="12.75">
      <c r="O36" s="11"/>
      <c r="P36" s="11"/>
      <c r="Q36" s="11"/>
      <c r="R36" s="11"/>
      <c r="S36" s="11"/>
      <c r="T36" s="11"/>
      <c r="U36" s="11"/>
      <c r="V36" s="11"/>
      <c r="W36" s="11"/>
    </row>
    <row r="37" spans="15:23" ht="12.75">
      <c r="O37" s="11"/>
      <c r="P37" s="11"/>
      <c r="Q37" s="11"/>
      <c r="R37" s="11"/>
      <c r="S37" s="11"/>
      <c r="T37" s="11"/>
      <c r="U37" s="11"/>
      <c r="V37" s="11"/>
      <c r="W37" s="11"/>
    </row>
    <row r="38" spans="15:23" ht="12.75">
      <c r="O38" s="11"/>
      <c r="P38" s="11"/>
      <c r="Q38" s="11"/>
      <c r="R38" s="11"/>
      <c r="S38" s="11"/>
      <c r="T38" s="11"/>
      <c r="U38" s="11"/>
      <c r="V38" s="11"/>
      <c r="W38" s="11"/>
    </row>
    <row r="39" spans="15:23" ht="12.75">
      <c r="O39" s="11"/>
      <c r="P39" s="11"/>
      <c r="Q39" s="11"/>
      <c r="R39" s="11"/>
      <c r="S39" s="11"/>
      <c r="T39" s="11"/>
      <c r="U39" s="11"/>
      <c r="V39" s="11"/>
      <c r="W39" s="11"/>
    </row>
    <row r="40" spans="15:23" ht="12.75">
      <c r="O40" s="11"/>
      <c r="P40" s="11"/>
      <c r="Q40" s="11"/>
      <c r="R40" s="11"/>
      <c r="S40" s="11"/>
      <c r="T40" s="11"/>
      <c r="U40" s="11"/>
      <c r="V40" s="11"/>
      <c r="W40" s="11"/>
    </row>
    <row r="41" spans="15:23" ht="12.75">
      <c r="O41" s="14"/>
      <c r="P41" s="14"/>
      <c r="Q41" s="14"/>
      <c r="R41" s="14"/>
      <c r="S41" s="15"/>
      <c r="T41" s="15"/>
      <c r="U41" s="15"/>
      <c r="V41" s="15"/>
      <c r="W41" s="15"/>
    </row>
    <row r="42" spans="15:23" ht="12.75">
      <c r="O42" s="14"/>
      <c r="P42" s="14"/>
      <c r="Q42" s="14"/>
      <c r="R42" s="14"/>
      <c r="S42" s="14"/>
      <c r="T42" s="14"/>
      <c r="U42" s="14"/>
      <c r="V42" s="14"/>
      <c r="W42" s="14"/>
    </row>
  </sheetData>
  <sheetProtection/>
  <mergeCells count="1">
    <mergeCell ref="B11:W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mromero</dc:creator>
  <cp:keywords/>
  <dc:description/>
  <cp:lastModifiedBy>mmperez</cp:lastModifiedBy>
  <cp:lastPrinted>2012-03-15T11:48:21Z</cp:lastPrinted>
  <dcterms:created xsi:type="dcterms:W3CDTF">2009-03-17T12:14:59Z</dcterms:created>
  <dcterms:modified xsi:type="dcterms:W3CDTF">2019-09-16T12:36:28Z</dcterms:modified>
  <cp:category/>
  <cp:version/>
  <cp:contentType/>
  <cp:contentStatus/>
</cp:coreProperties>
</file>